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/>
  <mc:AlternateContent xmlns:mc="http://schemas.openxmlformats.org/markup-compatibility/2006">
    <mc:Choice Requires="x15">
      <x15ac:absPath xmlns:x15ac="http://schemas.microsoft.com/office/spreadsheetml/2010/11/ac" url="/Users/gmorenoc/Dropbox/D&amp;G/Tienda de Té/Valores/Catalogo/Catalogos 2021/1 - Ene Feb 2021/"/>
    </mc:Choice>
  </mc:AlternateContent>
  <xr:revisionPtr revIDLastSave="0" documentId="13_ncr:1_{5739C506-B0CB-3A45-BD55-3D60132CF4F1}" xr6:coauthVersionLast="46" xr6:coauthVersionMax="46" xr10:uidLastSave="{00000000-0000-0000-0000-000000000000}"/>
  <workbookProtection workbookAlgorithmName="SHA-512" workbookHashValue="RADcZft9s7k/MMnxksnEROrKU9oRMwxfcNXf4RvkcVnxb/ivT/0Q+IEWtVOdPCFVs+IUYFUYIwq2HR2jW49p7A==" workbookSaltValue="hLhSgE7odheToszvHhs86w==" workbookSpinCount="100000" lockStructure="1"/>
  <bookViews>
    <workbookView xWindow="0" yWindow="460" windowWidth="28800" windowHeight="17540" xr2:uid="{00000000-000D-0000-FFFF-FFFF00000000}"/>
  </bookViews>
  <sheets>
    <sheet name="Orden de compra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5" i="1" l="1"/>
  <c r="H60" i="1" l="1"/>
  <c r="H61" i="1"/>
  <c r="H59" i="1"/>
  <c r="H69" i="1" l="1"/>
  <c r="H37" i="1"/>
  <c r="H70" i="1" l="1"/>
  <c r="H38" i="1"/>
  <c r="H9" i="1" l="1"/>
  <c r="H10" i="1"/>
  <c r="H8" i="1"/>
  <c r="H72" i="1" s="1"/>
  <c r="H21" i="1" l="1"/>
  <c r="H36" i="1" l="1"/>
  <c r="H55" i="1"/>
  <c r="H51" i="1"/>
  <c r="H47" i="1"/>
  <c r="H43" i="1"/>
  <c r="H39" i="1"/>
  <c r="H32" i="1"/>
  <c r="H28" i="1"/>
  <c r="H27" i="1"/>
  <c r="H26" i="1"/>
  <c r="H22" i="1"/>
  <c r="H20" i="1"/>
  <c r="H11" i="1"/>
  <c r="H12" i="1"/>
  <c r="H13" i="1"/>
  <c r="H14" i="1"/>
  <c r="H15" i="1"/>
  <c r="H16" i="1"/>
  <c r="H73" i="1" l="1"/>
</calcChain>
</file>

<file path=xl/sharedStrings.xml><?xml version="1.0" encoding="utf-8"?>
<sst xmlns="http://schemas.openxmlformats.org/spreadsheetml/2006/main" count="126" uniqueCount="73">
  <si>
    <t>Nombre</t>
  </si>
  <si>
    <t>Té Verde</t>
  </si>
  <si>
    <t>Cantidad bolsa kg</t>
  </si>
  <si>
    <t>Valor total neto</t>
  </si>
  <si>
    <t>Spicy muse</t>
  </si>
  <si>
    <t>Té Rojo</t>
  </si>
  <si>
    <t>Té rojo</t>
  </si>
  <si>
    <t>Té rojo con rosas</t>
  </si>
  <si>
    <t>Té rojo con cardamomo</t>
  </si>
  <si>
    <t>Té Blanco</t>
  </si>
  <si>
    <t>Té Negro</t>
  </si>
  <si>
    <t>Té negro con hibisco</t>
  </si>
  <si>
    <t>Té Jazmín</t>
  </si>
  <si>
    <t>Infusión de Hibisco</t>
  </si>
  <si>
    <t>Matcha</t>
  </si>
  <si>
    <t>Bloomings</t>
  </si>
  <si>
    <t>Precio 10 unidades</t>
  </si>
  <si>
    <t>Precio 15 unidades</t>
  </si>
  <si>
    <t>Cantidad 10 unidades</t>
  </si>
  <si>
    <t>Cantidad 15 unidades</t>
  </si>
  <si>
    <t>Precio 120 unidades</t>
  </si>
  <si>
    <t>Total sin IVA</t>
  </si>
  <si>
    <t>Total con IVA</t>
  </si>
  <si>
    <t>Cantidad 120 unidades</t>
  </si>
  <si>
    <t>Frasco 100 gr</t>
  </si>
  <si>
    <t>Cantidad frasco 100 gr</t>
  </si>
  <si>
    <t>Precio bolsa 1 kg</t>
  </si>
  <si>
    <t>Precio caja kraft retail 50 gr</t>
  </si>
  <si>
    <t>Precio caja kraft retail 100 gr</t>
  </si>
  <si>
    <t>Cantidad caja kraft retail 50 gr</t>
  </si>
  <si>
    <t>Cantidad caja kraft retail 100 gr</t>
  </si>
  <si>
    <t>Precio caja kraft retail 60 gr</t>
  </si>
  <si>
    <t>Precio caja kraft retail 120 gr</t>
  </si>
  <si>
    <t>Cantidad caja kraft retail 60 gr</t>
  </si>
  <si>
    <t>Cantidad caja kraft retail 120 gr</t>
  </si>
  <si>
    <t>Precio caja kraft retail 30 gr</t>
  </si>
  <si>
    <t>Cantidad caja kraft retail 30 gr</t>
  </si>
  <si>
    <t>Precio caja kraft retail 40 gr</t>
  </si>
  <si>
    <t>Precio caja kraft retail 80 gr</t>
  </si>
  <si>
    <t>Cantidad caja kraft retail 40 gr</t>
  </si>
  <si>
    <t>Cantidad caja kraft retail 80 gr</t>
  </si>
  <si>
    <t>Precio caja kraft retail 160 gr</t>
  </si>
  <si>
    <t>Cantidad caja kraft retail 160 gr</t>
  </si>
  <si>
    <t>Té verde grado 1</t>
  </si>
  <si>
    <t>Precio bolsa 500 gr</t>
  </si>
  <si>
    <t>Té verde Mao Jian</t>
  </si>
  <si>
    <t>Té verde saborizado con frutilla</t>
  </si>
  <si>
    <t>Té verde saborizado con guayaba</t>
  </si>
  <si>
    <t>Té verde saborizado con manzana</t>
  </si>
  <si>
    <t>Té verde saborizado con durazno</t>
  </si>
  <si>
    <t>Té verde saborizado con menta</t>
  </si>
  <si>
    <t>Accesorios</t>
  </si>
  <si>
    <t>Unidad</t>
  </si>
  <si>
    <t>Cantidad</t>
  </si>
  <si>
    <t>Té verde gunpowder</t>
  </si>
  <si>
    <t>Té Oolong</t>
  </si>
  <si>
    <t>Té oolong con arandano</t>
  </si>
  <si>
    <t>Té oolong con lemongrass</t>
  </si>
  <si>
    <t>Té negro con ginseng</t>
  </si>
  <si>
    <t>Cantidad bolsa 500 grs</t>
  </si>
  <si>
    <t>Infusor nota musical blanca</t>
  </si>
  <si>
    <r>
      <t xml:space="preserve">Blooming tea </t>
    </r>
    <r>
      <rPr>
        <i/>
        <sz val="11"/>
        <color theme="1"/>
        <rFont val="Calibri"/>
        <family val="2"/>
        <scheme val="minor"/>
      </rPr>
      <t>(temporalmente sin stock)</t>
    </r>
  </si>
  <si>
    <t>Té negro Ceylán</t>
  </si>
  <si>
    <t>Té negro Gong Fu</t>
  </si>
  <si>
    <t>Starter Packs</t>
  </si>
  <si>
    <t>Starter Pack 1</t>
  </si>
  <si>
    <t>Starter Pack 2</t>
  </si>
  <si>
    <t>Infusor frutilla roja</t>
  </si>
  <si>
    <t>Infusor cuchara verde</t>
  </si>
  <si>
    <t>Bolsitas de té vacías (tela)</t>
  </si>
  <si>
    <t>Pack 20 unidades</t>
  </si>
  <si>
    <t>Pack 100 unidades</t>
  </si>
  <si>
    <t>Valores validos periodo: Enero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</si>
</sst>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 wrapText="1"/>
    </xf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3" xfId="0" applyBorder="1"/>
    <xf numFmtId="0" fontId="0" fillId="0" borderId="4" xfId="0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0" borderId="4" xfId="1" applyNumberFormat="1" applyFont="1" applyBorder="1"/>
    <xf numFmtId="0" fontId="0" fillId="0" borderId="10" xfId="0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165" fontId="0" fillId="0" borderId="10" xfId="1" applyNumberFormat="1" applyFont="1" applyBorder="1"/>
    <xf numFmtId="0" fontId="0" fillId="2" borderId="2" xfId="0" applyFont="1" applyFill="1" applyBorder="1" applyAlignment="1">
      <alignment horizontal="left" vertical="top" wrapText="1"/>
    </xf>
    <xf numFmtId="165" fontId="0" fillId="2" borderId="14" xfId="1" applyNumberFormat="1" applyFont="1" applyFill="1" applyBorder="1" applyAlignment="1">
      <alignment horizontal="left" vertical="top" wrapText="1"/>
    </xf>
    <xf numFmtId="165" fontId="0" fillId="2" borderId="15" xfId="1" applyNumberFormat="1" applyFont="1" applyFill="1" applyBorder="1" applyAlignment="1">
      <alignment horizontal="left" vertical="top" wrapText="1"/>
    </xf>
    <xf numFmtId="165" fontId="0" fillId="2" borderId="16" xfId="1" applyNumberFormat="1" applyFont="1" applyFill="1" applyBorder="1" applyAlignment="1">
      <alignment horizontal="left" vertical="top" wrapText="1"/>
    </xf>
    <xf numFmtId="165" fontId="0" fillId="2" borderId="2" xfId="1" applyNumberFormat="1" applyFont="1" applyFill="1" applyBorder="1" applyAlignment="1">
      <alignment horizontal="left" vertical="top" wrapText="1"/>
    </xf>
    <xf numFmtId="165" fontId="0" fillId="0" borderId="17" xfId="1" applyNumberFormat="1" applyFont="1" applyBorder="1"/>
    <xf numFmtId="0" fontId="0" fillId="0" borderId="0" xfId="1" applyNumberFormat="1" applyFont="1"/>
    <xf numFmtId="0" fontId="0" fillId="2" borderId="14" xfId="1" applyNumberFormat="1" applyFont="1" applyFill="1" applyBorder="1" applyAlignment="1">
      <alignment horizontal="left" vertical="top" wrapText="1"/>
    </xf>
    <xf numFmtId="0" fontId="0" fillId="2" borderId="15" xfId="1" applyNumberFormat="1" applyFont="1" applyFill="1" applyBorder="1" applyAlignment="1">
      <alignment horizontal="left" vertical="top" wrapText="1"/>
    </xf>
    <xf numFmtId="0" fontId="0" fillId="2" borderId="16" xfId="1" applyNumberFormat="1" applyFont="1" applyFill="1" applyBorder="1" applyAlignment="1">
      <alignment horizontal="left" vertical="top" wrapText="1"/>
    </xf>
    <xf numFmtId="0" fontId="0" fillId="0" borderId="17" xfId="0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165" fontId="0" fillId="0" borderId="20" xfId="1" applyNumberFormat="1" applyFont="1" applyBorder="1"/>
    <xf numFmtId="0" fontId="2" fillId="0" borderId="21" xfId="1" applyNumberFormat="1" applyFont="1" applyBorder="1"/>
    <xf numFmtId="165" fontId="2" fillId="0" borderId="22" xfId="1" applyNumberFormat="1" applyFont="1" applyBorder="1"/>
    <xf numFmtId="0" fontId="2" fillId="0" borderId="23" xfId="1" applyNumberFormat="1" applyFont="1" applyBorder="1"/>
    <xf numFmtId="165" fontId="2" fillId="0" borderId="24" xfId="1" applyNumberFormat="1" applyFont="1" applyBorder="1"/>
    <xf numFmtId="0" fontId="3" fillId="0" borderId="0" xfId="0" applyFont="1"/>
    <xf numFmtId="0" fontId="0" fillId="0" borderId="11" xfId="1" applyNumberFormat="1" applyFont="1" applyBorder="1" applyProtection="1">
      <protection locked="0"/>
    </xf>
    <xf numFmtId="0" fontId="0" fillId="0" borderId="12" xfId="1" applyNumberFormat="1" applyFont="1" applyBorder="1" applyProtection="1">
      <protection locked="0"/>
    </xf>
    <xf numFmtId="0" fontId="0" fillId="0" borderId="13" xfId="1" applyNumberFormat="1" applyFont="1" applyBorder="1" applyProtection="1">
      <protection locked="0"/>
    </xf>
    <xf numFmtId="0" fontId="0" fillId="0" borderId="5" xfId="1" applyNumberFormat="1" applyFont="1" applyBorder="1" applyProtection="1">
      <protection locked="0"/>
    </xf>
    <xf numFmtId="0" fontId="0" fillId="0" borderId="1" xfId="1" applyNumberFormat="1" applyFont="1" applyBorder="1" applyProtection="1">
      <protection locked="0"/>
    </xf>
    <xf numFmtId="0" fontId="0" fillId="0" borderId="6" xfId="1" applyNumberFormat="1" applyFont="1" applyBorder="1" applyProtection="1">
      <protection locked="0"/>
    </xf>
    <xf numFmtId="0" fontId="0" fillId="0" borderId="7" xfId="1" applyNumberFormat="1" applyFont="1" applyBorder="1" applyProtection="1">
      <protection locked="0"/>
    </xf>
    <xf numFmtId="0" fontId="0" fillId="0" borderId="8" xfId="1" applyNumberFormat="1" applyFont="1" applyBorder="1" applyProtection="1">
      <protection locked="0"/>
    </xf>
    <xf numFmtId="0" fontId="0" fillId="0" borderId="9" xfId="1" applyNumberFormat="1" applyFont="1" applyBorder="1" applyProtection="1">
      <protection locked="0"/>
    </xf>
    <xf numFmtId="0" fontId="0" fillId="0" borderId="18" xfId="1" applyNumberFormat="1" applyFont="1" applyBorder="1" applyProtection="1">
      <protection locked="0"/>
    </xf>
    <xf numFmtId="0" fontId="0" fillId="0" borderId="19" xfId="1" applyNumberFormat="1" applyFont="1" applyBorder="1" applyProtection="1">
      <protection locked="0"/>
    </xf>
    <xf numFmtId="0" fontId="0" fillId="0" borderId="20" xfId="1" applyNumberFormat="1" applyFont="1" applyBorder="1" applyProtection="1">
      <protection locked="0"/>
    </xf>
    <xf numFmtId="165" fontId="0" fillId="0" borderId="11" xfId="1" applyNumberFormat="1" applyFont="1" applyBorder="1" applyAlignment="1">
      <alignment horizontal="right"/>
    </xf>
    <xf numFmtId="0" fontId="0" fillId="0" borderId="11" xfId="1" applyNumberFormat="1" applyFont="1" applyBorder="1" applyAlignment="1" applyProtection="1">
      <alignment horizontal="right"/>
      <protection locked="0"/>
    </xf>
    <xf numFmtId="0" fontId="0" fillId="0" borderId="12" xfId="1" applyNumberFormat="1" applyFont="1" applyBorder="1" applyAlignment="1" applyProtection="1">
      <alignment horizontal="right"/>
      <protection locked="0"/>
    </xf>
    <xf numFmtId="165" fontId="0" fillId="0" borderId="25" xfId="1" applyNumberFormat="1" applyFont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65" fontId="0" fillId="0" borderId="5" xfId="1" applyNumberFormat="1" applyFont="1" applyFill="1" applyBorder="1"/>
    <xf numFmtId="165" fontId="0" fillId="0" borderId="1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0" fontId="0" fillId="0" borderId="25" xfId="0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5" fontId="0" fillId="0" borderId="28" xfId="1" applyNumberFormat="1" applyFont="1" applyBorder="1"/>
    <xf numFmtId="0" fontId="0" fillId="0" borderId="26" xfId="1" applyNumberFormat="1" applyFont="1" applyBorder="1" applyProtection="1">
      <protection locked="0"/>
    </xf>
    <xf numFmtId="0" fontId="0" fillId="0" borderId="27" xfId="1" applyNumberFormat="1" applyFont="1" applyBorder="1" applyProtection="1">
      <protection locked="0"/>
    </xf>
    <xf numFmtId="0" fontId="0" fillId="0" borderId="28" xfId="1" applyNumberFormat="1" applyFont="1" applyBorder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41275</xdr:rowOff>
    </xdr:from>
    <xdr:to>
      <xdr:col>0</xdr:col>
      <xdr:colOff>1245235</xdr:colOff>
      <xdr:row>2</xdr:row>
      <xdr:rowOff>146470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1275"/>
          <a:ext cx="1169035" cy="486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73"/>
  <sheetViews>
    <sheetView tabSelected="1" workbookViewId="0"/>
  </sheetViews>
  <sheetFormatPr baseColWidth="10" defaultRowHeight="15" x14ac:dyDescent="0.2"/>
  <cols>
    <col min="1" max="1" width="34.33203125" bestFit="1" customWidth="1"/>
    <col min="2" max="2" width="16.5" style="3" bestFit="1" customWidth="1"/>
    <col min="3" max="3" width="17.5" style="3" bestFit="1" customWidth="1"/>
    <col min="4" max="4" width="10.83203125" style="3"/>
    <col min="5" max="6" width="14.33203125" style="24" customWidth="1"/>
    <col min="7" max="7" width="16.1640625" style="24" bestFit="1" customWidth="1"/>
    <col min="8" max="8" width="14.33203125" style="3" customWidth="1"/>
  </cols>
  <sheetData>
    <row r="4" spans="1:8" x14ac:dyDescent="0.2">
      <c r="A4" s="36" t="s">
        <v>72</v>
      </c>
    </row>
    <row r="6" spans="1:8" ht="20" thickBot="1" x14ac:dyDescent="0.3">
      <c r="A6" s="1" t="s">
        <v>1</v>
      </c>
    </row>
    <row r="7" spans="1:8" s="2" customFormat="1" ht="33" thickBot="1" x14ac:dyDescent="0.25">
      <c r="A7" s="18" t="s">
        <v>0</v>
      </c>
      <c r="B7" s="19" t="s">
        <v>27</v>
      </c>
      <c r="C7" s="20" t="s">
        <v>28</v>
      </c>
      <c r="D7" s="21" t="s">
        <v>26</v>
      </c>
      <c r="E7" s="25" t="s">
        <v>29</v>
      </c>
      <c r="F7" s="26" t="s">
        <v>30</v>
      </c>
      <c r="G7" s="27" t="s">
        <v>2</v>
      </c>
      <c r="H7" s="22" t="s">
        <v>3</v>
      </c>
    </row>
    <row r="8" spans="1:8" x14ac:dyDescent="0.2">
      <c r="A8" s="13" t="s">
        <v>45</v>
      </c>
      <c r="B8" s="49">
        <v>3090</v>
      </c>
      <c r="C8" s="49">
        <v>4390</v>
      </c>
      <c r="D8" s="16">
        <v>18500</v>
      </c>
      <c r="E8" s="50"/>
      <c r="F8" s="51"/>
      <c r="G8" s="39"/>
      <c r="H8" s="17">
        <f>+B8*E8+C8*F8+D8*G8</f>
        <v>0</v>
      </c>
    </row>
    <row r="9" spans="1:8" x14ac:dyDescent="0.2">
      <c r="A9" s="13" t="s">
        <v>54</v>
      </c>
      <c r="B9" s="14">
        <v>2290</v>
      </c>
      <c r="C9" s="15">
        <v>3090</v>
      </c>
      <c r="D9" s="16">
        <v>7900</v>
      </c>
      <c r="E9" s="50"/>
      <c r="F9" s="51"/>
      <c r="G9" s="39"/>
      <c r="H9" s="17">
        <f t="shared" ref="H9:H10" si="0">+B9*E9+C9*F9+D9*G9</f>
        <v>0</v>
      </c>
    </row>
    <row r="10" spans="1:8" x14ac:dyDescent="0.2">
      <c r="A10" s="13" t="s">
        <v>43</v>
      </c>
      <c r="B10" s="49">
        <v>0</v>
      </c>
      <c r="C10" s="49">
        <v>0</v>
      </c>
      <c r="D10" s="16">
        <v>7200</v>
      </c>
      <c r="E10" s="50"/>
      <c r="F10" s="51"/>
      <c r="G10" s="39"/>
      <c r="H10" s="17">
        <f t="shared" si="0"/>
        <v>0</v>
      </c>
    </row>
    <row r="11" spans="1:8" x14ac:dyDescent="0.2">
      <c r="A11" s="5" t="s">
        <v>46</v>
      </c>
      <c r="B11" s="7">
        <v>2390</v>
      </c>
      <c r="C11" s="4">
        <v>3190</v>
      </c>
      <c r="D11" s="8">
        <v>9900</v>
      </c>
      <c r="E11" s="40"/>
      <c r="F11" s="41"/>
      <c r="G11" s="42"/>
      <c r="H11" s="17">
        <f t="shared" ref="H11:H16" si="1">+B11*E11+C11*F11+D11*G11</f>
        <v>0</v>
      </c>
    </row>
    <row r="12" spans="1:8" x14ac:dyDescent="0.2">
      <c r="A12" s="5" t="s">
        <v>47</v>
      </c>
      <c r="B12" s="7">
        <v>2390</v>
      </c>
      <c r="C12" s="4">
        <v>3190</v>
      </c>
      <c r="D12" s="8">
        <v>9900</v>
      </c>
      <c r="E12" s="40"/>
      <c r="F12" s="41"/>
      <c r="G12" s="42"/>
      <c r="H12" s="17">
        <f t="shared" si="1"/>
        <v>0</v>
      </c>
    </row>
    <row r="13" spans="1:8" x14ac:dyDescent="0.2">
      <c r="A13" s="5" t="s">
        <v>48</v>
      </c>
      <c r="B13" s="7">
        <v>2390</v>
      </c>
      <c r="C13" s="4">
        <v>3190</v>
      </c>
      <c r="D13" s="8">
        <v>9900</v>
      </c>
      <c r="E13" s="40"/>
      <c r="F13" s="41"/>
      <c r="G13" s="42"/>
      <c r="H13" s="17">
        <f t="shared" si="1"/>
        <v>0</v>
      </c>
    </row>
    <row r="14" spans="1:8" x14ac:dyDescent="0.2">
      <c r="A14" s="5" t="s">
        <v>49</v>
      </c>
      <c r="B14" s="7">
        <v>2390</v>
      </c>
      <c r="C14" s="4">
        <v>3190</v>
      </c>
      <c r="D14" s="8">
        <v>9900</v>
      </c>
      <c r="E14" s="40"/>
      <c r="F14" s="41"/>
      <c r="G14" s="42"/>
      <c r="H14" s="17">
        <f t="shared" si="1"/>
        <v>0</v>
      </c>
    </row>
    <row r="15" spans="1:8" x14ac:dyDescent="0.2">
      <c r="A15" s="5" t="s">
        <v>50</v>
      </c>
      <c r="B15" s="7">
        <v>2390</v>
      </c>
      <c r="C15" s="4">
        <v>3190</v>
      </c>
      <c r="D15" s="8">
        <v>9900</v>
      </c>
      <c r="E15" s="40"/>
      <c r="F15" s="41"/>
      <c r="G15" s="42"/>
      <c r="H15" s="17">
        <f t="shared" si="1"/>
        <v>0</v>
      </c>
    </row>
    <row r="16" spans="1:8" ht="16" thickBot="1" x14ac:dyDescent="0.25">
      <c r="A16" s="6" t="s">
        <v>4</v>
      </c>
      <c r="B16" s="9">
        <v>2790</v>
      </c>
      <c r="C16" s="10">
        <v>3590</v>
      </c>
      <c r="D16" s="11">
        <v>12900</v>
      </c>
      <c r="E16" s="43"/>
      <c r="F16" s="44"/>
      <c r="G16" s="45"/>
      <c r="H16" s="23">
        <f t="shared" si="1"/>
        <v>0</v>
      </c>
    </row>
    <row r="18" spans="1:8" ht="20" thickBot="1" x14ac:dyDescent="0.3">
      <c r="A18" s="1" t="s">
        <v>5</v>
      </c>
    </row>
    <row r="19" spans="1:8" ht="33" thickBot="1" x14ac:dyDescent="0.25">
      <c r="A19" s="18" t="s">
        <v>0</v>
      </c>
      <c r="B19" s="19" t="s">
        <v>27</v>
      </c>
      <c r="C19" s="20" t="s">
        <v>28</v>
      </c>
      <c r="D19" s="21" t="s">
        <v>26</v>
      </c>
      <c r="E19" s="25" t="s">
        <v>29</v>
      </c>
      <c r="F19" s="26" t="s">
        <v>30</v>
      </c>
      <c r="G19" s="27" t="s">
        <v>2</v>
      </c>
      <c r="H19" s="22" t="s">
        <v>3</v>
      </c>
    </row>
    <row r="20" spans="1:8" x14ac:dyDescent="0.2">
      <c r="A20" s="13" t="s">
        <v>6</v>
      </c>
      <c r="B20" s="14">
        <v>2490</v>
      </c>
      <c r="C20" s="15">
        <v>3290</v>
      </c>
      <c r="D20" s="16">
        <v>11700</v>
      </c>
      <c r="E20" s="37"/>
      <c r="F20" s="38"/>
      <c r="G20" s="39"/>
      <c r="H20" s="17">
        <f>+B20*E20+C20*F20+D20*G20</f>
        <v>0</v>
      </c>
    </row>
    <row r="21" spans="1:8" x14ac:dyDescent="0.2">
      <c r="A21" s="5" t="s">
        <v>7</v>
      </c>
      <c r="B21" s="7">
        <v>2990</v>
      </c>
      <c r="C21" s="4">
        <v>0</v>
      </c>
      <c r="D21" s="8">
        <v>19000</v>
      </c>
      <c r="E21" s="40"/>
      <c r="F21" s="41"/>
      <c r="G21" s="42"/>
      <c r="H21" s="17">
        <f>+B21*E21+C21*F21+D21*G21</f>
        <v>0</v>
      </c>
    </row>
    <row r="22" spans="1:8" ht="16" thickBot="1" x14ac:dyDescent="0.25">
      <c r="A22" s="6" t="s">
        <v>8</v>
      </c>
      <c r="B22" s="9">
        <v>3090</v>
      </c>
      <c r="C22" s="10">
        <v>3990</v>
      </c>
      <c r="D22" s="11">
        <v>19600</v>
      </c>
      <c r="E22" s="43"/>
      <c r="F22" s="44"/>
      <c r="G22" s="45"/>
      <c r="H22" s="23">
        <f t="shared" ref="H22" si="2">+B22*E22+C22*F22+D22*G22</f>
        <v>0</v>
      </c>
    </row>
    <row r="24" spans="1:8" ht="20" thickBot="1" x14ac:dyDescent="0.3">
      <c r="A24" s="1" t="s">
        <v>55</v>
      </c>
    </row>
    <row r="25" spans="1:8" ht="33" thickBot="1" x14ac:dyDescent="0.25">
      <c r="A25" s="18" t="s">
        <v>0</v>
      </c>
      <c r="B25" s="19" t="s">
        <v>31</v>
      </c>
      <c r="C25" s="20" t="s">
        <v>32</v>
      </c>
      <c r="D25" s="21" t="s">
        <v>26</v>
      </c>
      <c r="E25" s="25" t="s">
        <v>33</v>
      </c>
      <c r="F25" s="26" t="s">
        <v>34</v>
      </c>
      <c r="G25" s="27" t="s">
        <v>2</v>
      </c>
      <c r="H25" s="22" t="s">
        <v>3</v>
      </c>
    </row>
    <row r="26" spans="1:8" x14ac:dyDescent="0.2">
      <c r="A26" s="13" t="s">
        <v>55</v>
      </c>
      <c r="B26" s="53">
        <v>3090</v>
      </c>
      <c r="C26" s="54">
        <v>3890</v>
      </c>
      <c r="D26" s="16">
        <v>16900</v>
      </c>
      <c r="E26" s="37"/>
      <c r="F26" s="38"/>
      <c r="G26" s="39"/>
      <c r="H26" s="17">
        <f>+B26*E26+C26*F26+D26*G26</f>
        <v>0</v>
      </c>
    </row>
    <row r="27" spans="1:8" x14ac:dyDescent="0.2">
      <c r="A27" s="5" t="s">
        <v>56</v>
      </c>
      <c r="B27" s="55">
        <v>3390</v>
      </c>
      <c r="C27" s="56">
        <v>4090</v>
      </c>
      <c r="D27" s="8">
        <v>18900</v>
      </c>
      <c r="E27" s="40"/>
      <c r="F27" s="41"/>
      <c r="G27" s="42"/>
      <c r="H27" s="17">
        <f t="shared" ref="H27:H28" si="3">+B27*E27+C27*F27+D27*G27</f>
        <v>0</v>
      </c>
    </row>
    <row r="28" spans="1:8" ht="16" thickBot="1" x14ac:dyDescent="0.25">
      <c r="A28" s="6" t="s">
        <v>57</v>
      </c>
      <c r="B28" s="57">
        <v>3190</v>
      </c>
      <c r="C28" s="58">
        <v>3990</v>
      </c>
      <c r="D28" s="11">
        <v>18400</v>
      </c>
      <c r="E28" s="43"/>
      <c r="F28" s="44"/>
      <c r="G28" s="45"/>
      <c r="H28" s="23">
        <f t="shared" si="3"/>
        <v>0</v>
      </c>
    </row>
    <row r="30" spans="1:8" ht="20" thickBot="1" x14ac:dyDescent="0.3">
      <c r="A30" s="1" t="s">
        <v>9</v>
      </c>
    </row>
    <row r="31" spans="1:8" ht="33" thickBot="1" x14ac:dyDescent="0.25">
      <c r="A31" s="18" t="s">
        <v>0</v>
      </c>
      <c r="B31" s="19" t="s">
        <v>35</v>
      </c>
      <c r="C31" s="20" t="s">
        <v>31</v>
      </c>
      <c r="D31" s="21" t="s">
        <v>44</v>
      </c>
      <c r="E31" s="25" t="s">
        <v>36</v>
      </c>
      <c r="F31" s="26" t="s">
        <v>33</v>
      </c>
      <c r="G31" s="27" t="s">
        <v>59</v>
      </c>
      <c r="H31" s="22" t="s">
        <v>3</v>
      </c>
    </row>
    <row r="32" spans="1:8" ht="16" thickBot="1" x14ac:dyDescent="0.25">
      <c r="A32" s="28" t="s">
        <v>9</v>
      </c>
      <c r="B32" s="29">
        <v>2890</v>
      </c>
      <c r="C32" s="30">
        <v>3790</v>
      </c>
      <c r="D32" s="31">
        <v>11600</v>
      </c>
      <c r="E32" s="46"/>
      <c r="F32" s="47"/>
      <c r="G32" s="48"/>
      <c r="H32" s="23">
        <f>+B32*E32+C32*F32+D32*G32</f>
        <v>0</v>
      </c>
    </row>
    <row r="34" spans="1:8" ht="20" thickBot="1" x14ac:dyDescent="0.3">
      <c r="A34" s="1" t="s">
        <v>10</v>
      </c>
    </row>
    <row r="35" spans="1:8" ht="33" thickBot="1" x14ac:dyDescent="0.25">
      <c r="A35" s="18" t="s">
        <v>0</v>
      </c>
      <c r="B35" s="19" t="s">
        <v>37</v>
      </c>
      <c r="C35" s="20" t="s">
        <v>38</v>
      </c>
      <c r="D35" s="21" t="s">
        <v>26</v>
      </c>
      <c r="E35" s="25" t="s">
        <v>39</v>
      </c>
      <c r="F35" s="26" t="s">
        <v>40</v>
      </c>
      <c r="G35" s="27" t="s">
        <v>2</v>
      </c>
      <c r="H35" s="22" t="s">
        <v>3</v>
      </c>
    </row>
    <row r="36" spans="1:8" x14ac:dyDescent="0.2">
      <c r="A36" s="13" t="s">
        <v>62</v>
      </c>
      <c r="B36" s="14">
        <v>2590</v>
      </c>
      <c r="C36" s="15">
        <v>3490</v>
      </c>
      <c r="D36" s="16">
        <v>11100</v>
      </c>
      <c r="E36" s="37"/>
      <c r="F36" s="38"/>
      <c r="G36" s="39"/>
      <c r="H36" s="52">
        <f>+B36*E36+C36*F36+D36*G36</f>
        <v>0</v>
      </c>
    </row>
    <row r="37" spans="1:8" x14ac:dyDescent="0.2">
      <c r="A37" s="13" t="s">
        <v>63</v>
      </c>
      <c r="B37" s="14">
        <v>2390</v>
      </c>
      <c r="C37" s="15">
        <v>3290</v>
      </c>
      <c r="D37" s="16">
        <v>10600</v>
      </c>
      <c r="E37" s="37"/>
      <c r="F37" s="38"/>
      <c r="G37" s="39"/>
      <c r="H37" s="17">
        <f>+B37*E37+C37*F37+D37*G37</f>
        <v>0</v>
      </c>
    </row>
    <row r="38" spans="1:8" x14ac:dyDescent="0.2">
      <c r="A38" s="5" t="s">
        <v>11</v>
      </c>
      <c r="B38" s="7">
        <v>2890</v>
      </c>
      <c r="C38" s="4">
        <v>3790</v>
      </c>
      <c r="D38" s="8">
        <v>13400</v>
      </c>
      <c r="E38" s="40"/>
      <c r="F38" s="41"/>
      <c r="G38" s="42"/>
      <c r="H38" s="17">
        <f>+B38*E38+C38*F38+D38*G38</f>
        <v>0</v>
      </c>
    </row>
    <row r="39" spans="1:8" ht="16" thickBot="1" x14ac:dyDescent="0.25">
      <c r="A39" s="28" t="s">
        <v>58</v>
      </c>
      <c r="B39" s="29">
        <v>2890</v>
      </c>
      <c r="C39" s="30">
        <v>3790</v>
      </c>
      <c r="D39" s="31">
        <v>18300</v>
      </c>
      <c r="E39" s="46"/>
      <c r="F39" s="47"/>
      <c r="G39" s="48"/>
      <c r="H39" s="12">
        <f>+B39*E39+C39*F39+D39*G39</f>
        <v>0</v>
      </c>
    </row>
    <row r="41" spans="1:8" ht="20" thickBot="1" x14ac:dyDescent="0.3">
      <c r="A41" s="1" t="s">
        <v>12</v>
      </c>
    </row>
    <row r="42" spans="1:8" ht="33" thickBot="1" x14ac:dyDescent="0.25">
      <c r="A42" s="18" t="s">
        <v>0</v>
      </c>
      <c r="B42" s="19" t="s">
        <v>27</v>
      </c>
      <c r="C42" s="20" t="s">
        <v>28</v>
      </c>
      <c r="D42" s="21" t="s">
        <v>26</v>
      </c>
      <c r="E42" s="25" t="s">
        <v>29</v>
      </c>
      <c r="F42" s="26" t="s">
        <v>30</v>
      </c>
      <c r="G42" s="27" t="s">
        <v>2</v>
      </c>
      <c r="H42" s="22" t="s">
        <v>3</v>
      </c>
    </row>
    <row r="43" spans="1:8" ht="16" thickBot="1" x14ac:dyDescent="0.25">
      <c r="A43" s="28" t="s">
        <v>12</v>
      </c>
      <c r="B43" s="29">
        <v>2590</v>
      </c>
      <c r="C43" s="30">
        <v>3390</v>
      </c>
      <c r="D43" s="31">
        <v>12100</v>
      </c>
      <c r="E43" s="46"/>
      <c r="F43" s="47"/>
      <c r="G43" s="48"/>
      <c r="H43" s="23">
        <f>+B43*E43+C43*F43+D43*G43</f>
        <v>0</v>
      </c>
    </row>
    <row r="45" spans="1:8" ht="20" thickBot="1" x14ac:dyDescent="0.3">
      <c r="A45" s="1" t="s">
        <v>13</v>
      </c>
    </row>
    <row r="46" spans="1:8" ht="33" thickBot="1" x14ac:dyDescent="0.25">
      <c r="A46" s="18" t="s">
        <v>0</v>
      </c>
      <c r="B46" s="19" t="s">
        <v>38</v>
      </c>
      <c r="C46" s="20" t="s">
        <v>41</v>
      </c>
      <c r="D46" s="21" t="s">
        <v>26</v>
      </c>
      <c r="E46" s="25" t="s">
        <v>40</v>
      </c>
      <c r="F46" s="26" t="s">
        <v>42</v>
      </c>
      <c r="G46" s="27" t="s">
        <v>2</v>
      </c>
      <c r="H46" s="22" t="s">
        <v>3</v>
      </c>
    </row>
    <row r="47" spans="1:8" ht="16" thickBot="1" x14ac:dyDescent="0.25">
      <c r="A47" s="28" t="s">
        <v>13</v>
      </c>
      <c r="B47" s="29">
        <v>3790</v>
      </c>
      <c r="C47" s="30">
        <v>5190</v>
      </c>
      <c r="D47" s="31">
        <v>20300</v>
      </c>
      <c r="E47" s="46"/>
      <c r="F47" s="47"/>
      <c r="G47" s="48"/>
      <c r="H47" s="23">
        <f>+B47*E47+C47*F47+D47*G47</f>
        <v>0</v>
      </c>
    </row>
    <row r="49" spans="1:8" ht="20" thickBot="1" x14ac:dyDescent="0.3">
      <c r="A49" s="1" t="s">
        <v>14</v>
      </c>
    </row>
    <row r="50" spans="1:8" ht="33" thickBot="1" x14ac:dyDescent="0.25">
      <c r="A50" s="18" t="s">
        <v>0</v>
      </c>
      <c r="B50" s="19"/>
      <c r="C50" s="20" t="s">
        <v>24</v>
      </c>
      <c r="D50" s="21"/>
      <c r="E50" s="25"/>
      <c r="F50" s="26" t="s">
        <v>25</v>
      </c>
      <c r="G50" s="27"/>
      <c r="H50" s="22" t="s">
        <v>3</v>
      </c>
    </row>
    <row r="51" spans="1:8" ht="16" thickBot="1" x14ac:dyDescent="0.25">
      <c r="A51" s="28" t="s">
        <v>14</v>
      </c>
      <c r="B51" s="29">
        <v>0</v>
      </c>
      <c r="C51" s="30">
        <v>8600</v>
      </c>
      <c r="D51" s="31">
        <v>0</v>
      </c>
      <c r="E51" s="46"/>
      <c r="F51" s="47"/>
      <c r="G51" s="48"/>
      <c r="H51" s="23">
        <f>+B51*E51+C51*F51+D51*G51</f>
        <v>0</v>
      </c>
    </row>
    <row r="53" spans="1:8" ht="20" thickBot="1" x14ac:dyDescent="0.3">
      <c r="A53" s="1" t="s">
        <v>15</v>
      </c>
    </row>
    <row r="54" spans="1:8" ht="33" thickBot="1" x14ac:dyDescent="0.25">
      <c r="A54" s="18" t="s">
        <v>0</v>
      </c>
      <c r="B54" s="19" t="s">
        <v>16</v>
      </c>
      <c r="C54" s="20" t="s">
        <v>17</v>
      </c>
      <c r="D54" s="21" t="s">
        <v>20</v>
      </c>
      <c r="E54" s="19" t="s">
        <v>18</v>
      </c>
      <c r="F54" s="20" t="s">
        <v>19</v>
      </c>
      <c r="G54" s="21" t="s">
        <v>23</v>
      </c>
      <c r="H54" s="22" t="s">
        <v>3</v>
      </c>
    </row>
    <row r="55" spans="1:8" ht="16" thickBot="1" x14ac:dyDescent="0.25">
      <c r="A55" s="28" t="s">
        <v>61</v>
      </c>
      <c r="B55" s="29"/>
      <c r="C55" s="30"/>
      <c r="D55" s="31"/>
      <c r="E55" s="46"/>
      <c r="F55" s="47"/>
      <c r="G55" s="48"/>
      <c r="H55" s="23">
        <f>+B55*E55+C55*F55+D55*G55</f>
        <v>0</v>
      </c>
    </row>
    <row r="57" spans="1:8" ht="20" thickBot="1" x14ac:dyDescent="0.3">
      <c r="A57" s="1" t="s">
        <v>51</v>
      </c>
    </row>
    <row r="58" spans="1:8" ht="17" thickBot="1" x14ac:dyDescent="0.25">
      <c r="A58" s="18" t="s">
        <v>0</v>
      </c>
      <c r="B58" s="19"/>
      <c r="C58" s="20" t="s">
        <v>52</v>
      </c>
      <c r="D58" s="21"/>
      <c r="E58" s="19"/>
      <c r="F58" s="20" t="s">
        <v>53</v>
      </c>
      <c r="G58" s="21"/>
      <c r="H58" s="22" t="s">
        <v>3</v>
      </c>
    </row>
    <row r="59" spans="1:8" x14ac:dyDescent="0.2">
      <c r="A59" s="59" t="s">
        <v>60</v>
      </c>
      <c r="B59" s="60">
        <v>0</v>
      </c>
      <c r="C59" s="61">
        <v>1000</v>
      </c>
      <c r="D59" s="62">
        <v>0</v>
      </c>
      <c r="E59" s="63"/>
      <c r="F59" s="64"/>
      <c r="G59" s="65"/>
      <c r="H59" s="52">
        <f t="shared" ref="H59:H61" si="4">+B59*E59+C59*F59+D59*G59</f>
        <v>0</v>
      </c>
    </row>
    <row r="60" spans="1:8" x14ac:dyDescent="0.2">
      <c r="A60" s="13" t="s">
        <v>67</v>
      </c>
      <c r="B60" s="14">
        <v>0</v>
      </c>
      <c r="C60" s="15">
        <v>1000</v>
      </c>
      <c r="D60" s="16">
        <v>0</v>
      </c>
      <c r="E60" s="37"/>
      <c r="F60" s="38"/>
      <c r="G60" s="39"/>
      <c r="H60" s="17">
        <f t="shared" si="4"/>
        <v>0</v>
      </c>
    </row>
    <row r="61" spans="1:8" x14ac:dyDescent="0.2">
      <c r="A61" s="5" t="s">
        <v>68</v>
      </c>
      <c r="B61" s="7">
        <v>0</v>
      </c>
      <c r="C61" s="4">
        <v>1000</v>
      </c>
      <c r="D61" s="8">
        <v>0</v>
      </c>
      <c r="E61" s="40"/>
      <c r="F61" s="41"/>
      <c r="G61" s="42"/>
      <c r="H61" s="17">
        <f t="shared" si="4"/>
        <v>0</v>
      </c>
    </row>
    <row r="63" spans="1:8" ht="20" thickBot="1" x14ac:dyDescent="0.3">
      <c r="A63" s="1" t="s">
        <v>69</v>
      </c>
    </row>
    <row r="64" spans="1:8" ht="17" thickBot="1" x14ac:dyDescent="0.25">
      <c r="A64" s="18" t="s">
        <v>0</v>
      </c>
      <c r="B64" s="19" t="s">
        <v>70</v>
      </c>
      <c r="C64" s="19" t="s">
        <v>71</v>
      </c>
      <c r="D64" s="21"/>
      <c r="E64" s="19"/>
      <c r="F64" s="20" t="s">
        <v>53</v>
      </c>
      <c r="G64" s="21"/>
      <c r="H64" s="22" t="s">
        <v>3</v>
      </c>
    </row>
    <row r="65" spans="1:8" x14ac:dyDescent="0.2">
      <c r="A65" s="59" t="s">
        <v>69</v>
      </c>
      <c r="B65" s="60">
        <v>1200</v>
      </c>
      <c r="C65" s="61">
        <v>4300</v>
      </c>
      <c r="D65" s="62">
        <v>0</v>
      </c>
      <c r="E65" s="63"/>
      <c r="F65" s="64"/>
      <c r="G65" s="65"/>
      <c r="H65" s="52">
        <f>+B65*E65+C65*F65+D65*G65</f>
        <v>0</v>
      </c>
    </row>
    <row r="67" spans="1:8" ht="20" thickBot="1" x14ac:dyDescent="0.3">
      <c r="A67" s="1" t="s">
        <v>64</v>
      </c>
    </row>
    <row r="68" spans="1:8" ht="17" thickBot="1" x14ac:dyDescent="0.25">
      <c r="A68" s="18" t="s">
        <v>0</v>
      </c>
      <c r="B68" s="19"/>
      <c r="C68" s="20" t="s">
        <v>52</v>
      </c>
      <c r="D68" s="21"/>
      <c r="E68" s="19"/>
      <c r="F68" s="20" t="s">
        <v>53</v>
      </c>
      <c r="G68" s="21"/>
      <c r="H68" s="22" t="s">
        <v>3</v>
      </c>
    </row>
    <row r="69" spans="1:8" x14ac:dyDescent="0.2">
      <c r="A69" s="59" t="s">
        <v>65</v>
      </c>
      <c r="B69" s="60">
        <v>0</v>
      </c>
      <c r="C69" s="61">
        <v>50000</v>
      </c>
      <c r="D69" s="62">
        <v>0</v>
      </c>
      <c r="E69" s="63"/>
      <c r="F69" s="64"/>
      <c r="G69" s="65"/>
      <c r="H69" s="52">
        <f t="shared" ref="H69:H70" si="5">+B69*E69+C69*F69+D69*G69</f>
        <v>0</v>
      </c>
    </row>
    <row r="70" spans="1:8" ht="16" thickBot="1" x14ac:dyDescent="0.25">
      <c r="A70" s="28" t="s">
        <v>66</v>
      </c>
      <c r="B70" s="29">
        <v>0</v>
      </c>
      <c r="C70" s="30">
        <v>50000</v>
      </c>
      <c r="D70" s="31">
        <v>0</v>
      </c>
      <c r="E70" s="46"/>
      <c r="F70" s="47"/>
      <c r="G70" s="48"/>
      <c r="H70" s="31">
        <f t="shared" si="5"/>
        <v>0</v>
      </c>
    </row>
    <row r="71" spans="1:8" ht="16" thickBot="1" x14ac:dyDescent="0.25"/>
    <row r="72" spans="1:8" ht="19" x14ac:dyDescent="0.25">
      <c r="G72" s="32" t="s">
        <v>21</v>
      </c>
      <c r="H72" s="33">
        <f>+H8+H9+H10+H11+H12+H13+H14+H15+H16+H20+H21+H22+H26+H27+H28+H32+H36+H37+H38+H39+H43+H47+H51+H55+H59+H60+H61+H65+H69+H70</f>
        <v>0</v>
      </c>
    </row>
    <row r="73" spans="1:8" ht="20" thickBot="1" x14ac:dyDescent="0.3">
      <c r="G73" s="34" t="s">
        <v>22</v>
      </c>
      <c r="H73" s="35">
        <f>+H72*1.19</f>
        <v>0</v>
      </c>
    </row>
  </sheetData>
  <sheetProtection algorithmName="SHA-512" hashValue="Iu8PLmUNpGZASxxMoUBkSxx33r1OC89ZCYH6ESpSe4Ht8Gqe+/NhtESeAM0DmCikx1wuJH9wtHCQa45obwrk/g==" saltValue="c9VMBef6SaUmucLGsT9ilg==" spinCount="100000" sheet="1" objects="1" scenarios="1"/>
  <pageMargins left="0.7" right="0.7" top="0.75" bottom="0.75" header="0.3" footer="0.3"/>
  <pageSetup scale="55" orientation="portrait" horizontalDpi="0" verticalDpi="0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 compra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Gabriel Moreno</cp:lastModifiedBy>
  <cp:lastPrinted>2021-01-05T14:35:46Z</cp:lastPrinted>
  <dcterms:created xsi:type="dcterms:W3CDTF">2017-03-28T23:10:01Z</dcterms:created>
  <dcterms:modified xsi:type="dcterms:W3CDTF">2021-01-05T16:37:03Z</dcterms:modified>
</cp:coreProperties>
</file>